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" i="1"/>
  <c r="D7" l="1"/>
  <c r="C7"/>
  <c r="B14" l="1"/>
  <c r="B7"/>
  <c r="B19" l="1"/>
  <c r="B25" s="1"/>
  <c r="F12"/>
  <c r="F11"/>
  <c r="E24"/>
  <c r="E23"/>
  <c r="E22"/>
  <c r="E21"/>
  <c r="E20"/>
  <c r="E16"/>
  <c r="E13"/>
  <c r="E12"/>
  <c r="E11"/>
  <c r="E10"/>
  <c r="E8"/>
  <c r="D14"/>
  <c r="C14"/>
  <c r="F23"/>
  <c r="F21"/>
  <c r="F20"/>
  <c r="F16"/>
  <c r="F10"/>
  <c r="F8"/>
  <c r="E14" l="1"/>
  <c r="E7"/>
  <c r="C19"/>
  <c r="F7"/>
  <c r="D19"/>
  <c r="D25" s="1"/>
  <c r="C25" l="1"/>
  <c r="E19"/>
  <c r="F19"/>
  <c r="F25" l="1"/>
  <c r="E25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<sst xmlns="http://schemas.openxmlformats.org/spreadsheetml/2006/main" count="28" uniqueCount="28">
  <si>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</si>
  <si>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</si>
  <si>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</si>
  <si>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</si>
  <si>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</si>
  <si>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</si>
  <si>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</si>
  <si>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</si>
  <si>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</si>
  <si>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</si>
  <si>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</si>
  <si>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</si>
  <si>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</si>
  <si>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</si>
  <si>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</si>
  <si>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</si>
  <si>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</si>
  <si>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</si>
  <si>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</si>
  <si>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</si>
  <si>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</si>
  <si>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</si>
  <si>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</si>
  <si>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</si>
  <si>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за 1 квартал 2020 года</t>
  </si>
  <si>
    <t>План на  2020г</t>
  </si>
  <si>
    <t>Испол. за 1 кв. 2020г</t>
  </si>
  <si>
    <t>План на  1 кв. 2020г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</si>
</sst>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8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tabSelected="1" topLeftCell="A7" workbookViewId="0">
      <selection activeCell="H20" sqref="H20"/>
    </sheetView>
  </sheetViews>
  <sheetFormatPr defaultRowHeight="1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>
      <c r="A2" s="25" t="s">
        <v>22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>
      <c r="A3" s="26" t="s">
        <v>24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>
      <c r="A4" s="4"/>
      <c r="B4" s="4"/>
      <c r="C4" s="4"/>
      <c r="D4" s="4"/>
      <c r="E4" s="4"/>
      <c r="F4" s="4" t="s">
        <v>0</v>
      </c>
    </row>
    <row r="6" spans="1:11" ht="45">
      <c r="A6" s="5" t="s">
        <v>1</v>
      </c>
      <c r="B6" s="6" t="s">
        <v>25</v>
      </c>
      <c r="C6" s="6" t="s">
        <v>27</v>
      </c>
      <c r="D6" s="7" t="s">
        <v>26</v>
      </c>
      <c r="E6" s="8" t="s">
        <v>2</v>
      </c>
      <c r="F6" s="8" t="s">
        <v>3</v>
      </c>
    </row>
    <row r="7" spans="1:11">
      <c r="A7" s="9" t="s">
        <v>4</v>
      </c>
      <c r="B7" s="9">
        <f>B8+B9+B10+B11+B12+B13</f>
        <v>685</v>
      </c>
      <c r="C7" s="10">
        <f>C8+C9+C10+C11+C12+C13</f>
        <v>68</v>
      </c>
      <c r="D7" s="11">
        <f>D8+D9+D10+D11+D12+D13</f>
        <v>48.900000000000006</v>
      </c>
      <c r="E7" s="11">
        <f t="shared" ref="E7:E24" si="0">D7-C7</f>
        <v>-19.099999999999994</v>
      </c>
      <c r="F7" s="12">
        <f>D7/C7</f>
        <v>0.71911764705882364</v>
      </c>
    </row>
    <row r="8" spans="1:11">
      <c r="A8" s="13" t="s">
        <v>5</v>
      </c>
      <c r="B8" s="13">
        <v>97</v>
      </c>
      <c r="C8" s="13">
        <v>19</v>
      </c>
      <c r="D8" s="13">
        <v>17.8</v>
      </c>
      <c r="E8" s="10">
        <f t="shared" si="0"/>
        <v>-1.1999999999999993</v>
      </c>
      <c r="F8" s="12">
        <f t="shared" ref="F8:F25" si="1">D8/C8</f>
        <v>0.93684210526315792</v>
      </c>
    </row>
    <row r="9" spans="1:11" ht="25.5" hidden="1">
      <c r="A9" s="14" t="s">
        <v>23</v>
      </c>
      <c r="B9" s="13"/>
      <c r="C9" s="13"/>
      <c r="D9" s="13"/>
      <c r="E9" s="10"/>
      <c r="F9" s="12"/>
    </row>
    <row r="10" spans="1:11" ht="25.5">
      <c r="A10" s="14" t="s">
        <v>6</v>
      </c>
      <c r="B10" s="22">
        <v>23</v>
      </c>
      <c r="C10" s="13">
        <v>19</v>
      </c>
      <c r="D10" s="13">
        <v>7.7</v>
      </c>
      <c r="E10" s="10">
        <f t="shared" si="0"/>
        <v>-11.3</v>
      </c>
      <c r="F10" s="12">
        <f t="shared" si="1"/>
        <v>0.40526315789473683</v>
      </c>
    </row>
    <row r="11" spans="1:11">
      <c r="A11" s="14" t="s">
        <v>19</v>
      </c>
      <c r="B11" s="22">
        <v>57</v>
      </c>
      <c r="C11" s="13">
        <v>2</v>
      </c>
      <c r="D11" s="13">
        <v>-18.2</v>
      </c>
      <c r="E11" s="10">
        <f t="shared" si="0"/>
        <v>-20.2</v>
      </c>
      <c r="F11" s="12">
        <f>D11/C11</f>
        <v>-9.1</v>
      </c>
    </row>
    <row r="12" spans="1:11">
      <c r="A12" s="14" t="s">
        <v>20</v>
      </c>
      <c r="B12" s="22">
        <v>508</v>
      </c>
      <c r="C12" s="13">
        <v>28</v>
      </c>
      <c r="D12" s="13">
        <v>41.6</v>
      </c>
      <c r="E12" s="10">
        <f t="shared" si="0"/>
        <v>13.600000000000001</v>
      </c>
      <c r="F12" s="12">
        <f>D12/C12</f>
        <v>1.4857142857142858</v>
      </c>
    </row>
    <row r="13" spans="1:11" ht="25.5" hidden="1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>
      <c r="A14" s="15" t="s">
        <v>8</v>
      </c>
      <c r="B14" s="23">
        <f>B15+B16+B17+B18</f>
        <v>0</v>
      </c>
      <c r="C14" s="10">
        <f>C15+C16+C17+C18</f>
        <v>0</v>
      </c>
      <c r="D14" s="10">
        <f>D15+D16+D17+D18</f>
        <v>1.4</v>
      </c>
      <c r="E14" s="10">
        <f t="shared" si="0"/>
        <v>1.4</v>
      </c>
      <c r="F14" s="12">
        <v>0</v>
      </c>
    </row>
    <row r="15" spans="1:11" ht="38.25" hidden="1">
      <c r="A15" s="14" t="s">
        <v>21</v>
      </c>
      <c r="B15" s="22"/>
      <c r="C15" s="13"/>
      <c r="D15" s="13"/>
      <c r="E15" s="10"/>
      <c r="F15" s="12"/>
    </row>
    <row r="16" spans="1:11" hidden="1">
      <c r="A16" s="14" t="s">
        <v>9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>
      <c r="A17" s="14" t="s">
        <v>10</v>
      </c>
      <c r="B17" s="22"/>
      <c r="C17" s="13"/>
      <c r="D17" s="13"/>
      <c r="E17" s="10"/>
      <c r="F17" s="12"/>
    </row>
    <row r="18" spans="1:6" ht="25.5">
      <c r="A18" s="14" t="s">
        <v>11</v>
      </c>
      <c r="B18" s="24">
        <v>0</v>
      </c>
      <c r="C18" s="13">
        <v>0</v>
      </c>
      <c r="D18" s="13">
        <v>1.4</v>
      </c>
      <c r="E18" s="10">
        <f>D18-C18</f>
        <v>1.4</v>
      </c>
      <c r="F18" s="12">
        <v>0</v>
      </c>
    </row>
    <row r="19" spans="1:6">
      <c r="A19" s="15" t="s">
        <v>12</v>
      </c>
      <c r="B19" s="23">
        <f>B7+B14</f>
        <v>685</v>
      </c>
      <c r="C19" s="10">
        <f>C7+C14</f>
        <v>68</v>
      </c>
      <c r="D19" s="10">
        <f>D7+D14</f>
        <v>50.300000000000004</v>
      </c>
      <c r="E19" s="10">
        <f t="shared" si="0"/>
        <v>-17.699999999999996</v>
      </c>
      <c r="F19" s="12">
        <f t="shared" si="1"/>
        <v>0.73970588235294121</v>
      </c>
    </row>
    <row r="20" spans="1:6">
      <c r="A20" s="16" t="s">
        <v>13</v>
      </c>
      <c r="B20" s="16">
        <v>1601.3</v>
      </c>
      <c r="C20" s="16">
        <v>435.4</v>
      </c>
      <c r="D20" s="16">
        <v>435.4</v>
      </c>
      <c r="E20" s="17">
        <f t="shared" si="0"/>
        <v>0</v>
      </c>
      <c r="F20" s="18">
        <f t="shared" si="1"/>
        <v>1</v>
      </c>
    </row>
    <row r="21" spans="1:6">
      <c r="A21" s="16" t="s">
        <v>14</v>
      </c>
      <c r="B21" s="16">
        <v>91.8</v>
      </c>
      <c r="C21" s="16">
        <v>15.5</v>
      </c>
      <c r="D21" s="16">
        <v>15.5</v>
      </c>
      <c r="E21" s="17">
        <f t="shared" si="0"/>
        <v>0</v>
      </c>
      <c r="F21" s="18">
        <f t="shared" si="1"/>
        <v>1</v>
      </c>
    </row>
    <row r="22" spans="1:6">
      <c r="A22" s="16" t="s">
        <v>15</v>
      </c>
      <c r="B22" s="16">
        <v>179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>
      <c r="A23" s="16" t="s">
        <v>16</v>
      </c>
      <c r="B23" s="16">
        <v>1454.9</v>
      </c>
      <c r="C23" s="16">
        <v>950.1</v>
      </c>
      <c r="D23" s="16">
        <v>950.1</v>
      </c>
      <c r="E23" s="17">
        <f t="shared" si="0"/>
        <v>0</v>
      </c>
      <c r="F23" s="18">
        <f t="shared" si="1"/>
        <v>1</v>
      </c>
    </row>
    <row r="24" spans="1:6" ht="25.5">
      <c r="A24" s="19" t="s">
        <v>17</v>
      </c>
      <c r="B24" s="16">
        <v>0</v>
      </c>
      <c r="C24" s="16">
        <v>0</v>
      </c>
      <c r="D24" s="16">
        <v>-546.79999999999995</v>
      </c>
      <c r="E24" s="17">
        <f t="shared" si="0"/>
        <v>-546.79999999999995</v>
      </c>
      <c r="F24" s="18">
        <v>0</v>
      </c>
    </row>
    <row r="25" spans="1:6" s="21" customFormat="1" ht="12.75">
      <c r="A25" s="20" t="s">
        <v>18</v>
      </c>
      <c r="B25" s="20">
        <f>B19+B20+B21+B22+B23+B24</f>
        <v>4012.0000000000005</v>
      </c>
      <c r="C25" s="20">
        <f>C19+C20+C21++C22+C23+C24</f>
        <v>1469</v>
      </c>
      <c r="D25" s="20">
        <f>D19+D20+D21+D22+D23+D24</f>
        <v>904.5</v>
      </c>
      <c r="E25" s="17">
        <f t="shared" ref="E25" si="2">D25-C25</f>
        <v>-564.5</v>
      </c>
      <c r="F25" s="18">
        <f t="shared" si="1"/>
        <v>0.61572498298162015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2020-04-16T17:01:50Z</dcterms:modified>
</cp:coreProperties>
</file>